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<sst xmlns="http://schemas.openxmlformats.org/spreadsheetml/2006/main" count="113" uniqueCount="75">
  <si>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</si>
  <si>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标段：霍山县“2021年自然村通硬化和联网路”与儿街镇山王河村崔家冲组合路工程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</si>
  <si>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</si>
  <si>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</si>
  <si>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</si>
  <si>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</si>
  <si>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</si>
  <si>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</si>
  <si>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</si>
  <si>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</si>
  <si>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</si>
  <si>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</si>
  <si>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</si>
  <si>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</si>
  <si>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</si>
  <si>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</si>
  <si>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</si>
  <si>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</si>
  <si>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</si>
  <si>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</si>
  <si>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</si>
  <si>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</si>
  <si>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</si>
  <si>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</si>
  <si>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</si>
  <si>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</si>
  <si>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</si>
  <si>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</si>
  <si>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霍山县“2021年自然村通硬化和联网路”与儿街镇山王河村崔家冲组合路工程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</si>
  <si>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</si>
  <si>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</si>
  <si>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</si>
  <si>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</si>
  <si>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</si>
  <si>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</si>
  <si>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</si>
  <si>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</si>
  <si>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</si>
  <si>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</si>
  <si>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</si>
  <si>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</si>
  <si>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</si>
  <si>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</si>
  <si>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</si>
  <si>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</si>
  <si>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</si>
  <si>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</si>
  <si>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</si>
  <si>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</si>
  <si>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</si>
  <si>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</si>
  <si>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</si>
  <si>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</si>
  <si>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</si>
  <si>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</si>
  <si>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</si>
  <si>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</si>
  <si>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</si>
  <si>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</si>
  <si>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</si>
  <si>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</si>
  <si>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</si>
  <si>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</si>
  <si>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</si>
  <si>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</si>
  <si>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</si>
  <si>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</si>
  <si>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水泥混凝土路面（L=865m，B=4.5m；L=157m，B=3m；含切缝、压纹、灌缝）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</si>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</sst>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5" sqref="C5:D5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14173.5704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6824.5056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512401.7976</v>
      </c>
    </row>
    <row r="7" ht="27.85" customHeight="1" spans="1:5">
      <c r="A7" s="18" t="s">
        <v>15</v>
      </c>
      <c r="B7" s="18" t="s">
        <v>16</v>
      </c>
      <c r="C7" s="18"/>
      <c r="D7" s="18"/>
      <c r="E7" s="21">
        <f>E6+E5+E4</f>
        <v>533399.8736</v>
      </c>
    </row>
    <row r="8" ht="27.85" customHeight="1" spans="1:5">
      <c r="A8" s="18" t="s">
        <v>17</v>
      </c>
      <c r="B8" s="20" t="s">
        <v>18</v>
      </c>
      <c r="C8" s="20"/>
      <c r="D8" s="20"/>
      <c r="E8" s="21"/>
    </row>
    <row r="9" ht="27.85" customHeight="1" spans="1:5">
      <c r="A9" s="18" t="s">
        <v>19</v>
      </c>
      <c r="B9" s="22" t="s">
        <v>20</v>
      </c>
      <c r="C9" s="22"/>
      <c r="D9" s="22"/>
      <c r="E9" s="21">
        <f>E7</f>
        <v>533399.8736</v>
      </c>
    </row>
    <row r="10" ht="27.1" customHeight="1" spans="1:5">
      <c r="A10" s="18" t="s">
        <v>21</v>
      </c>
      <c r="B10" s="20" t="s">
        <v>22</v>
      </c>
      <c r="C10" s="20"/>
      <c r="D10" s="20"/>
      <c r="E10" s="21"/>
    </row>
    <row r="11" ht="27.85" customHeight="1" spans="1:5">
      <c r="A11" s="18" t="s">
        <v>23</v>
      </c>
      <c r="B11" s="20" t="s">
        <v>24</v>
      </c>
      <c r="C11" s="20"/>
      <c r="D11" s="20"/>
      <c r="E11" s="21"/>
    </row>
    <row r="12" ht="27.85" customHeight="1" spans="1:5">
      <c r="A12" s="15" t="s">
        <v>25</v>
      </c>
      <c r="B12" s="20" t="s">
        <v>26</v>
      </c>
      <c r="C12" s="20"/>
      <c r="D12" s="20"/>
      <c r="E12" s="21">
        <f>E9</f>
        <v>533399.8736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103" workbookViewId="0">
      <selection activeCell="B92" sqref="B92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0.88*1475.07</f>
        <v>1298.0616</v>
      </c>
      <c r="F7" s="13">
        <f t="shared" ref="F7:F12" si="0">D7*E7</f>
        <v>1298.0616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0.88*588.55</f>
        <v>517.924</v>
      </c>
      <c r="F8" s="14">
        <f t="shared" si="0"/>
        <v>517.924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0.88*472.02</f>
        <v>415.3776</v>
      </c>
      <c r="F10" s="14">
        <f t="shared" si="0"/>
        <v>415.3776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0.88*590.03</f>
        <v>519.2264</v>
      </c>
      <c r="F11" s="14">
        <f t="shared" si="0"/>
        <v>519.2264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0.88*8850.45</f>
        <v>7788.396</v>
      </c>
      <c r="F12" s="14">
        <f t="shared" si="0"/>
        <v>7788.396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0.88*590.03</f>
        <v>519.2264</v>
      </c>
      <c r="F14" s="14">
        <f t="shared" ref="F14:F17" si="1">D14*E14</f>
        <v>519.2264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0.88*590.03</f>
        <v>519.2264</v>
      </c>
      <c r="F15" s="14">
        <f t="shared" si="1"/>
        <v>519.2264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0.88*2950.15</f>
        <v>2596.132</v>
      </c>
      <c r="F17" s="14">
        <f>D17*E17</f>
        <v>2596.132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14173.5704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5385.5</v>
      </c>
      <c r="E50" s="12">
        <f>0.88*1.44</f>
        <v>1.2672</v>
      </c>
      <c r="F50" s="14">
        <f>D50*E50</f>
        <v>6824.5056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SUM(F50)</f>
        <v>6824.5056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4363.5</v>
      </c>
      <c r="E93" s="12">
        <f>0.88*133.14</f>
        <v>117.1632</v>
      </c>
      <c r="F93" s="14">
        <f>D93*E93</f>
        <v>511241.6232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613.2</v>
      </c>
      <c r="E95" s="12">
        <f>0.88*2.15</f>
        <v>1.892</v>
      </c>
      <c r="F95" s="14">
        <f>D95*E95</f>
        <v>1160.1744</v>
      </c>
    </row>
    <row r="96" ht="16.1" customHeight="1" spans="1:6">
      <c r="A96" s="7"/>
      <c r="B96" s="8"/>
      <c r="C96" s="9"/>
      <c r="D96" s="12"/>
      <c r="E96" s="12"/>
      <c r="F96" s="13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SUM(F93:F95)</f>
        <v>512401.7976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2021-02-04T13:47:00Z</dcterms:created>
  <dcterms:modified xsi:type="dcterms:W3CDTF">2021-03-01T06:37:03Z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