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1】工程量清单(2位小数)" sheetId="1" r:id="rId1"/>
    <sheet name="【5.4】投标报价汇总表(2位小数)" sheetId="2" r:id="rId2"/>
  </sheets>
  <calcPr calcId="144525"/>
</workbook>
</file>

<file path=xl/sharedStrings.xml><?xml version="1.0" encoding="utf-8"?>
<sst xmlns="http://schemas.openxmlformats.org/spreadsheetml/2006/main" count="313" uniqueCount="218">
  <si>
    <t>工程量清单</t>
  </si>
  <si>
    <t>合同段: 黑石渡戴家河村门坎岭组支路水泥路工程</t>
  </si>
  <si>
    <t>货币单位: 人民币 元</t>
  </si>
  <si>
    <t>清单 第100章  总则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</si>
  <si>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</si>
  <si>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</si>
  <si>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</si>
  <si>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</si>
  <si>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</si>
  <si>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</si>
  <si>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</si>
  <si>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</si>
  <si>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</si>
  <si>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</si>
  <si>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</si>
  <si>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</si>
  <si>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</si>
  <si>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1.000</t>
  </si>
  <si>
    <t>461.00</t>
  </si>
  <si>
    <t>-b</t>
  </si>
  <si>
    <t>按合同条款规定，提供第三者责任险</t>
  </si>
  <si>
    <t>97.00</t>
  </si>
  <si>
    <t>102</t>
  </si>
  <si>
    <t>工程管理</t>
  </si>
  <si>
    <t>102-1</t>
  </si>
  <si>
    <t>竣工文件</t>
  </si>
  <si>
    <t>288.00</t>
  </si>
  <si>
    <t>102-2</t>
  </si>
  <si>
    <t>施工环保费</t>
  </si>
  <si>
    <t>385.00</t>
  </si>
  <si>
    <t>102-3</t>
  </si>
  <si>
    <t>安全生产费</t>
  </si>
  <si>
    <t>103</t>
  </si>
  <si>
    <t>临时工程与设施</t>
  </si>
  <si>
    <t>103-1</t>
  </si>
  <si>
    <t>临时道路修建、养护与拆除(包括原道路的养护)</t>
  </si>
  <si>
    <t>192.00</t>
  </si>
  <si>
    <t>103-2</t>
  </si>
  <si>
    <t>临时占地</t>
  </si>
  <si>
    <t>96.00</t>
  </si>
  <si>
    <t>103-3</t>
  </si>
  <si>
    <t>临时供电设施架设、维护与拆除</t>
  </si>
  <si>
    <t>103-5</t>
  </si>
  <si>
    <t>临时供水与排污设施</t>
  </si>
  <si>
    <t>19.00</t>
  </si>
  <si>
    <t>104</t>
  </si>
  <si>
    <t>承包人驻地建设</t>
  </si>
  <si>
    <t>104-1</t>
  </si>
  <si>
    <t>105</t>
  </si>
  <si>
    <t>施工标准化</t>
  </si>
  <si>
    <t>105-3</t>
  </si>
  <si>
    <t>拌和站</t>
  </si>
  <si>
    <t>清单  第 100 章合计   人民币</t>
  </si>
  <si>
    <t>清单 第200章  路基</t>
  </si>
  <si>
    <t>209</t>
  </si>
  <si>
    <t>附属工程</t>
  </si>
  <si>
    <t>209-5</t>
  </si>
  <si>
    <t>混凝土挡土墙(含挖填土方、伸缩缝、泄水管等)</t>
  </si>
  <si>
    <t>C20混凝土挡土墙基础</t>
  </si>
  <si>
    <t>m3</t>
  </si>
  <si>
    <t>4.600</t>
  </si>
  <si>
    <t>640.65</t>
  </si>
  <si>
    <t>2947.00</t>
  </si>
  <si>
    <t>C20混凝土挡土墙</t>
  </si>
  <si>
    <t>13.200</t>
  </si>
  <si>
    <t>711.06</t>
  </si>
  <si>
    <t>9386.00</t>
  </si>
  <si>
    <t>-c</t>
  </si>
  <si>
    <t>C20混凝土挡土墙压顶</t>
  </si>
  <si>
    <t>0.200</t>
  </si>
  <si>
    <t>805.00</t>
  </si>
  <si>
    <t>161.00</t>
  </si>
  <si>
    <t>挡土墙</t>
  </si>
  <si>
    <t>209-6</t>
  </si>
  <si>
    <t>干砌石挡土墙</t>
  </si>
  <si>
    <t>105.000</t>
  </si>
  <si>
    <t>247.16</t>
  </si>
  <si>
    <t>25952.00</t>
  </si>
  <si>
    <t>清单  第 200 章合计   人民币</t>
  </si>
  <si>
    <t>38446.00</t>
  </si>
  <si>
    <t>清单 第300章  路面</t>
  </si>
  <si>
    <t>301</t>
  </si>
  <si>
    <t>路基工程</t>
  </si>
  <si>
    <t>302-2</t>
  </si>
  <si>
    <t>路基整平、压实</t>
  </si>
  <si>
    <t>路基整平、压实(含30cm以内土方挖填)</t>
  </si>
  <si>
    <t>m2</t>
  </si>
  <si>
    <t>704.000</t>
  </si>
  <si>
    <t>1.47</t>
  </si>
  <si>
    <t>302</t>
  </si>
  <si>
    <t>垫层</t>
  </si>
  <si>
    <t>砂砾垫层</t>
  </si>
  <si>
    <t>厚200mm</t>
  </si>
  <si>
    <t>616.000</t>
  </si>
  <si>
    <t>29.97</t>
  </si>
  <si>
    <t>312</t>
  </si>
  <si>
    <t>水泥混凝土面板</t>
  </si>
  <si>
    <t>312-1</t>
  </si>
  <si>
    <t>水泥混凝土面板(含模板、压纹、切缝、灌缝、养护等)</t>
  </si>
  <si>
    <t>厚180mm (C30自拌混凝土)</t>
  </si>
  <si>
    <t>581.000</t>
  </si>
  <si>
    <t>112.65</t>
  </si>
  <si>
    <t>35.000</t>
  </si>
  <si>
    <t>313</t>
  </si>
  <si>
    <t>路肩培土、中央分隔带回填土、土路肩加固及路缘石</t>
  </si>
  <si>
    <t>313-1</t>
  </si>
  <si>
    <t>路肩培土(每侧宽度30cm，厚度20cm)</t>
  </si>
  <si>
    <t>21.120</t>
  </si>
  <si>
    <t>36.46</t>
  </si>
  <si>
    <t>公示碑</t>
  </si>
  <si>
    <t>公示碑(混凝土基座，大理石牌面，含刻字)</t>
  </si>
  <si>
    <t>座</t>
  </si>
  <si>
    <t>450.00</t>
  </si>
  <si>
    <t>清单  第 300 章合计   人民币</t>
  </si>
  <si>
    <t>清单 第400章  桥梁、涵洞</t>
  </si>
  <si>
    <t>402</t>
  </si>
  <si>
    <t>基础开挖及回填</t>
  </si>
  <si>
    <t>404-1</t>
  </si>
  <si>
    <t>挖基础土方</t>
  </si>
  <si>
    <t>30.780</t>
  </si>
  <si>
    <t>20.70</t>
  </si>
  <si>
    <t>637.00</t>
  </si>
  <si>
    <t>404-2</t>
  </si>
  <si>
    <t>土方回填</t>
  </si>
  <si>
    <t>9.84</t>
  </si>
  <si>
    <t>303.00</t>
  </si>
  <si>
    <t>403</t>
  </si>
  <si>
    <t>混凝土结构</t>
  </si>
  <si>
    <t>桥台基础C30混凝土</t>
  </si>
  <si>
    <t>11.480</t>
  </si>
  <si>
    <t>642.51</t>
  </si>
  <si>
    <t>7376.00</t>
  </si>
  <si>
    <t>桥台C30混凝土</t>
  </si>
  <si>
    <t>18.525</t>
  </si>
  <si>
    <t>766.26</t>
  </si>
  <si>
    <t>14195.00</t>
  </si>
  <si>
    <t>桥台台帽C30混凝土</t>
  </si>
  <si>
    <t>3.940</t>
  </si>
  <si>
    <t>806.09</t>
  </si>
  <si>
    <t>3176.00</t>
  </si>
  <si>
    <t>-d</t>
  </si>
  <si>
    <t>横隔梁、横隔板C30混凝土</t>
  </si>
  <si>
    <t>3.949</t>
  </si>
  <si>
    <t>915.17</t>
  </si>
  <si>
    <t>3614.00</t>
  </si>
  <si>
    <t>-e</t>
  </si>
  <si>
    <t>桥面板C30混凝土</t>
  </si>
  <si>
    <t>6.750</t>
  </si>
  <si>
    <t>792.44</t>
  </si>
  <si>
    <t>5349.00</t>
  </si>
  <si>
    <t>-f</t>
  </si>
  <si>
    <t>桥护轮带C30混凝土</t>
  </si>
  <si>
    <t>833.00</t>
  </si>
  <si>
    <t>-g</t>
  </si>
  <si>
    <t>桥面C35防水混凝土铺装</t>
  </si>
  <si>
    <t>1.800</t>
  </si>
  <si>
    <t>762.78</t>
  </si>
  <si>
    <t>1373.00</t>
  </si>
  <si>
    <t>-h</t>
  </si>
  <si>
    <t>桥梁栏杆</t>
  </si>
  <si>
    <t>m</t>
  </si>
  <si>
    <t>16.000</t>
  </si>
  <si>
    <t>280.00</t>
  </si>
  <si>
    <t>4480.00</t>
  </si>
  <si>
    <t>404</t>
  </si>
  <si>
    <t>钢筋</t>
  </si>
  <si>
    <t>上部结构钢筋</t>
  </si>
  <si>
    <t>桥面板钢筋</t>
  </si>
  <si>
    <t>kg</t>
  </si>
  <si>
    <t>1687.012</t>
  </si>
  <si>
    <t>6.38</t>
  </si>
  <si>
    <t>10763.00</t>
  </si>
  <si>
    <t>416</t>
  </si>
  <si>
    <t>桥梁支架</t>
  </si>
  <si>
    <t>416-1</t>
  </si>
  <si>
    <t>21.000</t>
  </si>
  <si>
    <t>220.29</t>
  </si>
  <si>
    <t>4626.00</t>
  </si>
  <si>
    <t>419</t>
  </si>
  <si>
    <t>圆管涵</t>
  </si>
  <si>
    <t>419-1</t>
  </si>
  <si>
    <t>直径50cm单孔钢筋混凝土承插涵管(含挖填土方，15cm厚C20混凝土垫层等)</t>
  </si>
  <si>
    <t>8.000</t>
  </si>
  <si>
    <t>261.00</t>
  </si>
  <si>
    <t>2088.00</t>
  </si>
  <si>
    <t>419-2</t>
  </si>
  <si>
    <t>直径80cm单孔钢筋混凝土承插涵管(含挖填土方，15cm厚C20混凝土垫层等)</t>
  </si>
  <si>
    <t>547.38</t>
  </si>
  <si>
    <t>4379.00</t>
  </si>
  <si>
    <t>清单  第 400 章合计   人民币</t>
  </si>
  <si>
    <t>63192.00</t>
  </si>
  <si>
    <t>投标报价汇总表</t>
  </si>
  <si>
    <t>标段：黑石渡戴家河村门坎岭组支路水泥路工程</t>
  </si>
  <si>
    <t>序  号</t>
  </si>
  <si>
    <t>章  次</t>
  </si>
  <si>
    <t>科  目  名  称</t>
  </si>
  <si>
    <t>金额(元)</t>
  </si>
  <si>
    <t>1</t>
  </si>
  <si>
    <t>100</t>
  </si>
  <si>
    <t>2</t>
  </si>
  <si>
    <t>200</t>
  </si>
  <si>
    <t>3</t>
  </si>
  <si>
    <t>300</t>
  </si>
  <si>
    <t>90617.00</t>
  </si>
  <si>
    <t>4</t>
  </si>
  <si>
    <t>400</t>
  </si>
  <si>
    <t>5</t>
  </si>
  <si>
    <t>第100章至700章清单合计</t>
  </si>
  <si>
    <t>6</t>
  </si>
  <si>
    <t>已包含在清单合计中的材料、工程设备、专业工程暂估价合计</t>
  </si>
  <si>
    <t>7</t>
  </si>
  <si>
    <t>清单合计减去材料、工程设备、专业工程暂估价
合计(即5-6)=7</t>
  </si>
  <si>
    <t>8</t>
  </si>
  <si>
    <t>计日工合计</t>
  </si>
  <si>
    <t>9</t>
  </si>
  <si>
    <t>暂列金额(不含计日工总额)</t>
  </si>
  <si>
    <t>10</t>
  </si>
  <si>
    <t>投标报价(5+8+9)=10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</si>
</sst>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Arial Narrow"/>
      <charset val="134"/>
    </font>
    <font>
      <b/>
      <sz val="14"/>
      <color indexed="8"/>
      <name val="smartSimSun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3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6" borderId="23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0" borderId="24" applyNumberFormat="0" applyAlignment="0" applyProtection="0">
      <alignment vertical="center"/>
    </xf>
    <xf numFmtId="0" fontId="23" fillId="20" borderId="26" applyNumberFormat="0" applyAlignment="0" applyProtection="0">
      <alignment vertical="center"/>
    </xf>
    <xf numFmtId="0" fontId="20" fillId="24" borderId="2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left" shrinkToFit="1"/>
    </xf>
    <xf numFmtId="0" fontId="2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3" fillId="0" borderId="6" xfId="0" applyNumberFormat="1" applyFont="1" applyBorder="1" applyAlignment="1">
      <alignment horizontal="right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topLeftCell="A11" workbookViewId="0">
      <selection activeCell="B24" sqref="B24"/>
    </sheetView>
  </sheetViews>
  <sheetFormatPr defaultColWidth="9" defaultRowHeight="14.25" outlineLevelCol="6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hidden="1" customWidth="1"/>
    <col min="8" max="14" width="9" hidden="1" customWidth="1"/>
  </cols>
  <sheetData>
    <row r="1" ht="32.95" customHeight="1" spans="1:6">
      <c r="A1" s="1" t="s">
        <v>0</v>
      </c>
      <c r="B1" s="1"/>
      <c r="C1" s="1"/>
      <c r="D1" s="1"/>
      <c r="E1" s="1"/>
      <c r="F1" s="1"/>
    </row>
    <row r="2" ht="16.85" customHeight="1" spans="1:6">
      <c r="A2" s="2" t="s">
        <v>1</v>
      </c>
      <c r="B2" s="2"/>
      <c r="C2" s="2"/>
      <c r="D2" s="2"/>
      <c r="E2" s="2" t="s">
        <v>2</v>
      </c>
      <c r="F2" s="2"/>
    </row>
    <row r="3" ht="32.95" customHeight="1" spans="1:6">
      <c r="A3" s="19" t="s">
        <v>3</v>
      </c>
      <c r="B3" s="19"/>
      <c r="C3" s="19"/>
      <c r="D3" s="19"/>
      <c r="E3" s="19"/>
      <c r="F3" s="19"/>
    </row>
    <row r="4" ht="16.85" customHeight="1" spans="1:6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2" t="s">
        <v>9</v>
      </c>
    </row>
    <row r="5" ht="16.1" customHeight="1" spans="1:6">
      <c r="A5" s="23" t="s">
        <v>10</v>
      </c>
      <c r="B5" s="24" t="s">
        <v>11</v>
      </c>
      <c r="C5" s="25"/>
      <c r="D5" s="26"/>
      <c r="E5" s="26"/>
      <c r="F5" s="27"/>
    </row>
    <row r="6" ht="16.85" customHeight="1" spans="1:6">
      <c r="A6" s="23" t="s">
        <v>12</v>
      </c>
      <c r="B6" s="24" t="s">
        <v>13</v>
      </c>
      <c r="C6" s="25"/>
      <c r="D6" s="26"/>
      <c r="E6" s="26"/>
      <c r="F6" s="27"/>
    </row>
    <row r="7" ht="16.1" customHeight="1" spans="1:6">
      <c r="A7" s="23" t="s">
        <v>14</v>
      </c>
      <c r="B7" s="24" t="s">
        <v>15</v>
      </c>
      <c r="C7" s="25" t="s">
        <v>16</v>
      </c>
      <c r="D7" s="26" t="s">
        <v>17</v>
      </c>
      <c r="E7" s="26" t="s">
        <v>18</v>
      </c>
      <c r="F7" s="28">
        <v>461</v>
      </c>
    </row>
    <row r="8" ht="16.1" customHeight="1" spans="1:6">
      <c r="A8" s="23" t="s">
        <v>19</v>
      </c>
      <c r="B8" s="24" t="s">
        <v>20</v>
      </c>
      <c r="C8" s="25" t="s">
        <v>16</v>
      </c>
      <c r="D8" s="26" t="s">
        <v>17</v>
      </c>
      <c r="E8" s="26" t="s">
        <v>21</v>
      </c>
      <c r="F8" s="28">
        <v>97</v>
      </c>
    </row>
    <row r="9" ht="16.85" customHeight="1" spans="1:6">
      <c r="A9" s="23" t="s">
        <v>22</v>
      </c>
      <c r="B9" s="24" t="s">
        <v>23</v>
      </c>
      <c r="C9" s="25"/>
      <c r="D9" s="26"/>
      <c r="E9" s="26"/>
      <c r="F9" s="27"/>
    </row>
    <row r="10" ht="16.1" customHeight="1" spans="1:6">
      <c r="A10" s="23" t="s">
        <v>24</v>
      </c>
      <c r="B10" s="24" t="s">
        <v>25</v>
      </c>
      <c r="C10" s="25" t="s">
        <v>16</v>
      </c>
      <c r="D10" s="26" t="s">
        <v>17</v>
      </c>
      <c r="E10" s="26" t="s">
        <v>26</v>
      </c>
      <c r="F10" s="28">
        <v>288</v>
      </c>
    </row>
    <row r="11" ht="16.1" customHeight="1" spans="1:6">
      <c r="A11" s="23" t="s">
        <v>27</v>
      </c>
      <c r="B11" s="24" t="s">
        <v>28</v>
      </c>
      <c r="C11" s="25" t="s">
        <v>16</v>
      </c>
      <c r="D11" s="26" t="s">
        <v>17</v>
      </c>
      <c r="E11" s="26" t="s">
        <v>29</v>
      </c>
      <c r="F11" s="28">
        <v>385</v>
      </c>
    </row>
    <row r="12" ht="16.85" customHeight="1" spans="1:6">
      <c r="A12" s="23" t="s">
        <v>30</v>
      </c>
      <c r="B12" s="24" t="s">
        <v>31</v>
      </c>
      <c r="C12" s="25" t="s">
        <v>16</v>
      </c>
      <c r="D12" s="26" t="s">
        <v>17</v>
      </c>
      <c r="E12" s="26">
        <v>2919</v>
      </c>
      <c r="F12" s="27">
        <v>2919</v>
      </c>
    </row>
    <row r="13" ht="16.1" customHeight="1" spans="1:6">
      <c r="A13" s="23" t="s">
        <v>32</v>
      </c>
      <c r="B13" s="24" t="s">
        <v>33</v>
      </c>
      <c r="C13" s="25"/>
      <c r="D13" s="26"/>
      <c r="E13" s="26"/>
      <c r="F13" s="27"/>
    </row>
    <row r="14" ht="16.1" customHeight="1" spans="1:6">
      <c r="A14" s="23" t="s">
        <v>34</v>
      </c>
      <c r="B14" s="24" t="s">
        <v>35</v>
      </c>
      <c r="C14" s="25" t="s">
        <v>16</v>
      </c>
      <c r="D14" s="26" t="s">
        <v>17</v>
      </c>
      <c r="E14" s="26" t="s">
        <v>36</v>
      </c>
      <c r="F14" s="28">
        <v>192</v>
      </c>
    </row>
    <row r="15" ht="16.85" customHeight="1" spans="1:6">
      <c r="A15" s="23" t="s">
        <v>37</v>
      </c>
      <c r="B15" s="24" t="s">
        <v>38</v>
      </c>
      <c r="C15" s="25" t="s">
        <v>16</v>
      </c>
      <c r="D15" s="26" t="s">
        <v>17</v>
      </c>
      <c r="E15" s="26" t="s">
        <v>39</v>
      </c>
      <c r="F15" s="28">
        <v>96</v>
      </c>
    </row>
    <row r="16" ht="16.1" customHeight="1" spans="1:6">
      <c r="A16" s="23" t="s">
        <v>40</v>
      </c>
      <c r="B16" s="24" t="s">
        <v>41</v>
      </c>
      <c r="C16" s="25" t="s">
        <v>16</v>
      </c>
      <c r="D16" s="26" t="s">
        <v>17</v>
      </c>
      <c r="E16" s="26" t="s">
        <v>39</v>
      </c>
      <c r="F16" s="28">
        <v>96</v>
      </c>
    </row>
    <row r="17" ht="16.1" customHeight="1" spans="1:6">
      <c r="A17" s="23" t="s">
        <v>42</v>
      </c>
      <c r="B17" s="24" t="s">
        <v>43</v>
      </c>
      <c r="C17" s="25" t="s">
        <v>16</v>
      </c>
      <c r="D17" s="26" t="s">
        <v>17</v>
      </c>
      <c r="E17" s="26" t="s">
        <v>44</v>
      </c>
      <c r="F17" s="28">
        <v>19</v>
      </c>
    </row>
    <row r="18" ht="16.85" customHeight="1" spans="1:6">
      <c r="A18" s="23" t="s">
        <v>45</v>
      </c>
      <c r="B18" s="24" t="s">
        <v>46</v>
      </c>
      <c r="C18" s="25"/>
      <c r="D18" s="26"/>
      <c r="E18" s="26"/>
      <c r="F18" s="27"/>
    </row>
    <row r="19" ht="16.1" customHeight="1" spans="1:6">
      <c r="A19" s="23" t="s">
        <v>47</v>
      </c>
      <c r="B19" s="24" t="s">
        <v>46</v>
      </c>
      <c r="C19" s="25" t="s">
        <v>16</v>
      </c>
      <c r="D19" s="26" t="s">
        <v>17</v>
      </c>
      <c r="E19" s="26" t="s">
        <v>36</v>
      </c>
      <c r="F19" s="28">
        <v>192</v>
      </c>
    </row>
    <row r="20" ht="16.1" customHeight="1" spans="1:6">
      <c r="A20" s="23" t="s">
        <v>48</v>
      </c>
      <c r="B20" s="24" t="s">
        <v>49</v>
      </c>
      <c r="C20" s="25"/>
      <c r="D20" s="26"/>
      <c r="E20" s="26"/>
      <c r="F20" s="27"/>
    </row>
    <row r="21" ht="16.85" customHeight="1" spans="1:7">
      <c r="A21" s="23" t="s">
        <v>50</v>
      </c>
      <c r="B21" s="24" t="s">
        <v>51</v>
      </c>
      <c r="C21" s="25" t="s">
        <v>16</v>
      </c>
      <c r="D21" s="26" t="s">
        <v>17</v>
      </c>
      <c r="E21" s="26">
        <f>G21+507.25</f>
        <v>3507.25</v>
      </c>
      <c r="F21" s="27">
        <f>E21</f>
        <v>3507.25</v>
      </c>
      <c r="G21">
        <v>3000</v>
      </c>
    </row>
    <row r="22" ht="16.1" customHeight="1" spans="1:6">
      <c r="A22" s="23"/>
      <c r="B22" s="24"/>
      <c r="C22" s="25"/>
      <c r="D22" s="26"/>
      <c r="E22" s="26"/>
      <c r="F22" s="27"/>
    </row>
    <row r="23" ht="16.1" customHeight="1" spans="1:6">
      <c r="A23" s="23"/>
      <c r="B23" s="24"/>
      <c r="C23" s="25"/>
      <c r="D23" s="26"/>
      <c r="E23" s="26"/>
      <c r="F23" s="27"/>
    </row>
    <row r="24" ht="16.85" customHeight="1" spans="1:6">
      <c r="A24" s="23"/>
      <c r="B24" s="24"/>
      <c r="C24" s="25"/>
      <c r="D24" s="26"/>
      <c r="E24" s="26"/>
      <c r="F24" s="27"/>
    </row>
    <row r="25" ht="16.1" customHeight="1" spans="1:6">
      <c r="A25" s="23"/>
      <c r="B25" s="24"/>
      <c r="C25" s="25"/>
      <c r="D25" s="26"/>
      <c r="E25" s="26"/>
      <c r="F25" s="27"/>
    </row>
    <row r="26" ht="16.85" customHeight="1" spans="1:6">
      <c r="A26" s="23"/>
      <c r="B26" s="24"/>
      <c r="C26" s="25"/>
      <c r="D26" s="26"/>
      <c r="E26" s="26"/>
      <c r="F26" s="27"/>
    </row>
    <row r="27" ht="16.1" customHeight="1" spans="1:6">
      <c r="A27" s="23"/>
      <c r="B27" s="24"/>
      <c r="C27" s="25"/>
      <c r="D27" s="26"/>
      <c r="E27" s="26"/>
      <c r="F27" s="27"/>
    </row>
    <row r="28" ht="16.1" customHeight="1" spans="1:6">
      <c r="A28" s="23"/>
      <c r="B28" s="24"/>
      <c r="C28" s="25"/>
      <c r="D28" s="26"/>
      <c r="E28" s="26"/>
      <c r="F28" s="27"/>
    </row>
    <row r="29" ht="16.85" customHeight="1" spans="1:6">
      <c r="A29" s="23"/>
      <c r="B29" s="24"/>
      <c r="C29" s="25"/>
      <c r="D29" s="26"/>
      <c r="E29" s="26"/>
      <c r="F29" s="27"/>
    </row>
    <row r="30" ht="16.1" customHeight="1" spans="1:6">
      <c r="A30" s="23"/>
      <c r="B30" s="24"/>
      <c r="C30" s="25"/>
      <c r="D30" s="26"/>
      <c r="E30" s="26"/>
      <c r="F30" s="27"/>
    </row>
    <row r="31" ht="16.1" customHeight="1" spans="1:6">
      <c r="A31" s="23"/>
      <c r="B31" s="24"/>
      <c r="C31" s="25"/>
      <c r="D31" s="26"/>
      <c r="E31" s="26"/>
      <c r="F31" s="27"/>
    </row>
    <row r="32" ht="16.85" customHeight="1" spans="1:6">
      <c r="A32" s="23"/>
      <c r="B32" s="24"/>
      <c r="C32" s="25"/>
      <c r="D32" s="26"/>
      <c r="E32" s="26"/>
      <c r="F32" s="27"/>
    </row>
    <row r="33" ht="16.1" customHeight="1" spans="1:6">
      <c r="A33" s="23"/>
      <c r="B33" s="24"/>
      <c r="C33" s="25"/>
      <c r="D33" s="26"/>
      <c r="E33" s="26"/>
      <c r="F33" s="27"/>
    </row>
    <row r="34" ht="16.1" customHeight="1" spans="1:6">
      <c r="A34" s="23"/>
      <c r="B34" s="24"/>
      <c r="C34" s="25"/>
      <c r="D34" s="26"/>
      <c r="E34" s="26"/>
      <c r="F34" s="27"/>
    </row>
    <row r="35" ht="16.85" customHeight="1" spans="1:6">
      <c r="A35" s="23"/>
      <c r="B35" s="24"/>
      <c r="C35" s="25"/>
      <c r="D35" s="26"/>
      <c r="E35" s="26"/>
      <c r="F35" s="27"/>
    </row>
    <row r="36" ht="16.1" customHeight="1" spans="1:6">
      <c r="A36" s="23"/>
      <c r="B36" s="24"/>
      <c r="C36" s="25"/>
      <c r="D36" s="26"/>
      <c r="E36" s="26"/>
      <c r="F36" s="27"/>
    </row>
    <row r="37" ht="16.1" customHeight="1" spans="1:6">
      <c r="A37" s="23"/>
      <c r="B37" s="24"/>
      <c r="C37" s="25"/>
      <c r="D37" s="26"/>
      <c r="E37" s="26"/>
      <c r="F37" s="27"/>
    </row>
    <row r="38" ht="16.85" customHeight="1" spans="1:6">
      <c r="A38" s="23"/>
      <c r="B38" s="24"/>
      <c r="C38" s="25"/>
      <c r="D38" s="26"/>
      <c r="E38" s="26"/>
      <c r="F38" s="27"/>
    </row>
    <row r="39" ht="16.1" customHeight="1" spans="1:6">
      <c r="A39" s="23"/>
      <c r="B39" s="24"/>
      <c r="C39" s="25"/>
      <c r="D39" s="26"/>
      <c r="E39" s="26"/>
      <c r="F39" s="27"/>
    </row>
    <row r="40" ht="16.1" customHeight="1" spans="1:6">
      <c r="A40" s="23"/>
      <c r="B40" s="24"/>
      <c r="C40" s="25"/>
      <c r="D40" s="26"/>
      <c r="E40" s="26"/>
      <c r="F40" s="27"/>
    </row>
    <row r="41" ht="32.95" customHeight="1" spans="1:6">
      <c r="A41" s="29"/>
      <c r="B41" s="30" t="s">
        <v>52</v>
      </c>
      <c r="C41" s="31">
        <f>SUM(F7:F21)</f>
        <v>8252.25</v>
      </c>
      <c r="D41" s="31"/>
      <c r="E41" s="32"/>
      <c r="F41" s="32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0</v>
      </c>
      <c r="B44" s="1"/>
      <c r="C44" s="1"/>
      <c r="D44" s="1"/>
      <c r="E44" s="1"/>
      <c r="F44" s="1"/>
    </row>
    <row r="45" ht="16.85" customHeight="1" spans="1:6">
      <c r="A45" s="2" t="s">
        <v>1</v>
      </c>
      <c r="B45" s="2"/>
      <c r="C45" s="2"/>
      <c r="D45" s="2"/>
      <c r="E45" s="2" t="s">
        <v>2</v>
      </c>
      <c r="F45" s="2"/>
    </row>
    <row r="46" ht="32.95" customHeight="1" spans="1:6">
      <c r="A46" s="19" t="s">
        <v>53</v>
      </c>
      <c r="B46" s="19"/>
      <c r="C46" s="19"/>
      <c r="D46" s="19"/>
      <c r="E46" s="19"/>
      <c r="F46" s="19"/>
    </row>
    <row r="47" ht="16.85" customHeight="1" spans="1:6">
      <c r="A47" s="20" t="s">
        <v>4</v>
      </c>
      <c r="B47" s="21" t="s">
        <v>5</v>
      </c>
      <c r="C47" s="21" t="s">
        <v>6</v>
      </c>
      <c r="D47" s="21" t="s">
        <v>7</v>
      </c>
      <c r="E47" s="21" t="s">
        <v>8</v>
      </c>
      <c r="F47" s="22" t="s">
        <v>9</v>
      </c>
    </row>
    <row r="48" ht="16.1" customHeight="1" spans="1:6">
      <c r="A48" s="23" t="s">
        <v>54</v>
      </c>
      <c r="B48" s="24" t="s">
        <v>55</v>
      </c>
      <c r="C48" s="25"/>
      <c r="D48" s="26"/>
      <c r="E48" s="26"/>
      <c r="F48" s="27"/>
    </row>
    <row r="49" ht="16.85" customHeight="1" spans="1:6">
      <c r="A49" s="23" t="s">
        <v>56</v>
      </c>
      <c r="B49" s="24" t="s">
        <v>57</v>
      </c>
      <c r="C49" s="25"/>
      <c r="D49" s="26"/>
      <c r="E49" s="26"/>
      <c r="F49" s="27"/>
    </row>
    <row r="50" ht="16.1" customHeight="1" spans="1:6">
      <c r="A50" s="23" t="s">
        <v>14</v>
      </c>
      <c r="B50" s="24" t="s">
        <v>58</v>
      </c>
      <c r="C50" s="25" t="s">
        <v>59</v>
      </c>
      <c r="D50" s="26" t="s">
        <v>60</v>
      </c>
      <c r="E50" s="26" t="s">
        <v>61</v>
      </c>
      <c r="F50" s="27" t="s">
        <v>62</v>
      </c>
    </row>
    <row r="51" ht="16.1" customHeight="1" spans="1:6">
      <c r="A51" s="23" t="s">
        <v>19</v>
      </c>
      <c r="B51" s="24" t="s">
        <v>63</v>
      </c>
      <c r="C51" s="25" t="s">
        <v>59</v>
      </c>
      <c r="D51" s="26" t="s">
        <v>64</v>
      </c>
      <c r="E51" s="26" t="s">
        <v>65</v>
      </c>
      <c r="F51" s="27" t="s">
        <v>66</v>
      </c>
    </row>
    <row r="52" ht="16.85" customHeight="1" spans="1:6">
      <c r="A52" s="23" t="s">
        <v>67</v>
      </c>
      <c r="B52" s="24" t="s">
        <v>68</v>
      </c>
      <c r="C52" s="25" t="s">
        <v>59</v>
      </c>
      <c r="D52" s="26" t="s">
        <v>69</v>
      </c>
      <c r="E52" s="26" t="s">
        <v>70</v>
      </c>
      <c r="F52" s="27" t="s">
        <v>71</v>
      </c>
    </row>
    <row r="53" ht="16.1" customHeight="1" spans="1:6">
      <c r="A53" s="23" t="s">
        <v>54</v>
      </c>
      <c r="B53" s="24" t="s">
        <v>72</v>
      </c>
      <c r="C53" s="25"/>
      <c r="D53" s="26"/>
      <c r="E53" s="26"/>
      <c r="F53" s="27"/>
    </row>
    <row r="54" ht="16.1" customHeight="1" spans="1:6">
      <c r="A54" s="23" t="s">
        <v>73</v>
      </c>
      <c r="B54" s="24" t="s">
        <v>74</v>
      </c>
      <c r="C54" s="25" t="s">
        <v>59</v>
      </c>
      <c r="D54" s="26" t="s">
        <v>75</v>
      </c>
      <c r="E54" s="26" t="s">
        <v>76</v>
      </c>
      <c r="F54" s="27" t="s">
        <v>77</v>
      </c>
    </row>
    <row r="55" ht="16.85" customHeight="1" spans="1:6">
      <c r="A55" s="23"/>
      <c r="B55" s="24"/>
      <c r="C55" s="25"/>
      <c r="D55" s="26"/>
      <c r="E55" s="26"/>
      <c r="F55" s="27"/>
    </row>
    <row r="56" ht="16.1" customHeight="1" spans="1:6">
      <c r="A56" s="23"/>
      <c r="B56" s="24"/>
      <c r="C56" s="25"/>
      <c r="D56" s="26"/>
      <c r="E56" s="26"/>
      <c r="F56" s="27"/>
    </row>
    <row r="57" ht="16.1" customHeight="1" spans="1:6">
      <c r="A57" s="23"/>
      <c r="B57" s="24"/>
      <c r="C57" s="25"/>
      <c r="D57" s="26"/>
      <c r="E57" s="26"/>
      <c r="F57" s="27"/>
    </row>
    <row r="58" ht="16.85" customHeight="1" spans="1:6">
      <c r="A58" s="23"/>
      <c r="B58" s="24"/>
      <c r="C58" s="25"/>
      <c r="D58" s="26"/>
      <c r="E58" s="26"/>
      <c r="F58" s="27"/>
    </row>
    <row r="59" ht="16.1" customHeight="1" spans="1:6">
      <c r="A59" s="23"/>
      <c r="B59" s="24"/>
      <c r="C59" s="25"/>
      <c r="D59" s="26"/>
      <c r="E59" s="26"/>
      <c r="F59" s="27"/>
    </row>
    <row r="60" ht="16.1" customHeight="1" spans="1:6">
      <c r="A60" s="23"/>
      <c r="B60" s="24"/>
      <c r="C60" s="25"/>
      <c r="D60" s="26"/>
      <c r="E60" s="26"/>
      <c r="F60" s="27"/>
    </row>
    <row r="61" ht="16.85" customHeight="1" spans="1:6">
      <c r="A61" s="23"/>
      <c r="B61" s="24"/>
      <c r="C61" s="25"/>
      <c r="D61" s="26"/>
      <c r="E61" s="26"/>
      <c r="F61" s="27"/>
    </row>
    <row r="62" ht="16.1" customHeight="1" spans="1:6">
      <c r="A62" s="23"/>
      <c r="B62" s="24"/>
      <c r="C62" s="25"/>
      <c r="D62" s="26"/>
      <c r="E62" s="26"/>
      <c r="F62" s="27"/>
    </row>
    <row r="63" ht="16.1" customHeight="1" spans="1:6">
      <c r="A63" s="23"/>
      <c r="B63" s="24"/>
      <c r="C63" s="25"/>
      <c r="D63" s="26"/>
      <c r="E63" s="26"/>
      <c r="F63" s="27"/>
    </row>
    <row r="64" ht="16.85" customHeight="1" spans="1:6">
      <c r="A64" s="23"/>
      <c r="B64" s="24"/>
      <c r="C64" s="25"/>
      <c r="D64" s="26"/>
      <c r="E64" s="26"/>
      <c r="F64" s="27"/>
    </row>
    <row r="65" ht="16.1" customHeight="1" spans="1:6">
      <c r="A65" s="23"/>
      <c r="B65" s="24"/>
      <c r="C65" s="25"/>
      <c r="D65" s="26"/>
      <c r="E65" s="26"/>
      <c r="F65" s="27"/>
    </row>
    <row r="66" ht="16.1" customHeight="1" spans="1:6">
      <c r="A66" s="23"/>
      <c r="B66" s="24"/>
      <c r="C66" s="25"/>
      <c r="D66" s="26"/>
      <c r="E66" s="26"/>
      <c r="F66" s="27"/>
    </row>
    <row r="67" ht="16.85" customHeight="1" spans="1:6">
      <c r="A67" s="23"/>
      <c r="B67" s="24"/>
      <c r="C67" s="25"/>
      <c r="D67" s="26"/>
      <c r="E67" s="26"/>
      <c r="F67" s="27"/>
    </row>
    <row r="68" ht="16.1" customHeight="1" spans="1:6">
      <c r="A68" s="23"/>
      <c r="B68" s="24"/>
      <c r="C68" s="25"/>
      <c r="D68" s="26"/>
      <c r="E68" s="26"/>
      <c r="F68" s="27"/>
    </row>
    <row r="69" ht="16.85" customHeight="1" spans="1:6">
      <c r="A69" s="23"/>
      <c r="B69" s="24"/>
      <c r="C69" s="25"/>
      <c r="D69" s="26"/>
      <c r="E69" s="26"/>
      <c r="F69" s="27"/>
    </row>
    <row r="70" ht="16.1" customHeight="1" spans="1:6">
      <c r="A70" s="23"/>
      <c r="B70" s="24"/>
      <c r="C70" s="25"/>
      <c r="D70" s="26"/>
      <c r="E70" s="26"/>
      <c r="F70" s="27"/>
    </row>
    <row r="71" ht="16.1" customHeight="1" spans="1:6">
      <c r="A71" s="23"/>
      <c r="B71" s="24"/>
      <c r="C71" s="25"/>
      <c r="D71" s="26"/>
      <c r="E71" s="26"/>
      <c r="F71" s="27"/>
    </row>
    <row r="72" ht="16.85" customHeight="1" spans="1:6">
      <c r="A72" s="23"/>
      <c r="B72" s="24"/>
      <c r="C72" s="25"/>
      <c r="D72" s="26"/>
      <c r="E72" s="26"/>
      <c r="F72" s="27"/>
    </row>
    <row r="73" ht="16.1" customHeight="1" spans="1:6">
      <c r="A73" s="23"/>
      <c r="B73" s="24"/>
      <c r="C73" s="25"/>
      <c r="D73" s="26"/>
      <c r="E73" s="26"/>
      <c r="F73" s="27"/>
    </row>
    <row r="74" ht="16.1" customHeight="1" spans="1:6">
      <c r="A74" s="23"/>
      <c r="B74" s="24"/>
      <c r="C74" s="25"/>
      <c r="D74" s="26"/>
      <c r="E74" s="26"/>
      <c r="F74" s="27"/>
    </row>
    <row r="75" ht="16.85" customHeight="1" spans="1:6">
      <c r="A75" s="23"/>
      <c r="B75" s="24"/>
      <c r="C75" s="25"/>
      <c r="D75" s="26"/>
      <c r="E75" s="26"/>
      <c r="F75" s="27"/>
    </row>
    <row r="76" ht="16.1" customHeight="1" spans="1:6">
      <c r="A76" s="23"/>
      <c r="B76" s="24"/>
      <c r="C76" s="25"/>
      <c r="D76" s="26"/>
      <c r="E76" s="26"/>
      <c r="F76" s="27"/>
    </row>
    <row r="77" ht="16.1" customHeight="1" spans="1:6">
      <c r="A77" s="23"/>
      <c r="B77" s="24"/>
      <c r="C77" s="25"/>
      <c r="D77" s="26"/>
      <c r="E77" s="26"/>
      <c r="F77" s="27"/>
    </row>
    <row r="78" ht="16.85" customHeight="1" spans="1:6">
      <c r="A78" s="23"/>
      <c r="B78" s="24"/>
      <c r="C78" s="25"/>
      <c r="D78" s="26"/>
      <c r="E78" s="26"/>
      <c r="F78" s="27"/>
    </row>
    <row r="79" ht="16.1" customHeight="1" spans="1:6">
      <c r="A79" s="23"/>
      <c r="B79" s="24"/>
      <c r="C79" s="25"/>
      <c r="D79" s="26"/>
      <c r="E79" s="26"/>
      <c r="F79" s="27"/>
    </row>
    <row r="80" ht="16.1" customHeight="1" spans="1:6">
      <c r="A80" s="23"/>
      <c r="B80" s="24"/>
      <c r="C80" s="25"/>
      <c r="D80" s="26"/>
      <c r="E80" s="26"/>
      <c r="F80" s="27"/>
    </row>
    <row r="81" ht="16.85" customHeight="1" spans="1:6">
      <c r="A81" s="23"/>
      <c r="B81" s="24"/>
      <c r="C81" s="25"/>
      <c r="D81" s="26"/>
      <c r="E81" s="26"/>
      <c r="F81" s="27"/>
    </row>
    <row r="82" ht="16.1" customHeight="1" spans="1:6">
      <c r="A82" s="23"/>
      <c r="B82" s="24"/>
      <c r="C82" s="25"/>
      <c r="D82" s="26"/>
      <c r="E82" s="26"/>
      <c r="F82" s="27"/>
    </row>
    <row r="83" ht="16.1" customHeight="1" spans="1:6">
      <c r="A83" s="23"/>
      <c r="B83" s="24"/>
      <c r="C83" s="25"/>
      <c r="D83" s="26"/>
      <c r="E83" s="26"/>
      <c r="F83" s="27"/>
    </row>
    <row r="84" ht="32.95" customHeight="1" spans="1:6">
      <c r="A84" s="29"/>
      <c r="B84" s="30" t="s">
        <v>78</v>
      </c>
      <c r="C84" s="31" t="s">
        <v>79</v>
      </c>
      <c r="D84" s="31"/>
      <c r="E84" s="32"/>
      <c r="F84" s="32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0</v>
      </c>
      <c r="B87" s="1"/>
      <c r="C87" s="1"/>
      <c r="D87" s="1"/>
      <c r="E87" s="1"/>
      <c r="F87" s="1"/>
    </row>
    <row r="88" ht="16.85" customHeight="1" spans="1:6">
      <c r="A88" s="2" t="s">
        <v>1</v>
      </c>
      <c r="B88" s="2"/>
      <c r="C88" s="2"/>
      <c r="D88" s="2"/>
      <c r="E88" s="2" t="s">
        <v>2</v>
      </c>
      <c r="F88" s="2"/>
    </row>
    <row r="89" ht="32.95" customHeight="1" spans="1:6">
      <c r="A89" s="19" t="s">
        <v>80</v>
      </c>
      <c r="B89" s="19"/>
      <c r="C89" s="19"/>
      <c r="D89" s="19"/>
      <c r="E89" s="19"/>
      <c r="F89" s="19"/>
    </row>
    <row r="90" ht="16.85" customHeight="1" spans="1:6">
      <c r="A90" s="20" t="s">
        <v>4</v>
      </c>
      <c r="B90" s="21" t="s">
        <v>5</v>
      </c>
      <c r="C90" s="21" t="s">
        <v>6</v>
      </c>
      <c r="D90" s="21" t="s">
        <v>7</v>
      </c>
      <c r="E90" s="21" t="s">
        <v>8</v>
      </c>
      <c r="F90" s="22" t="s">
        <v>9</v>
      </c>
    </row>
    <row r="91" ht="16.1" customHeight="1" spans="1:6">
      <c r="A91" s="23" t="s">
        <v>81</v>
      </c>
      <c r="B91" s="24" t="s">
        <v>82</v>
      </c>
      <c r="C91" s="25"/>
      <c r="D91" s="26"/>
      <c r="E91" s="26"/>
      <c r="F91" s="27"/>
    </row>
    <row r="92" ht="16.85" customHeight="1" spans="1:6">
      <c r="A92" s="23" t="s">
        <v>83</v>
      </c>
      <c r="B92" s="24" t="s">
        <v>84</v>
      </c>
      <c r="C92" s="25"/>
      <c r="D92" s="26"/>
      <c r="E92" s="26"/>
      <c r="F92" s="27"/>
    </row>
    <row r="93" ht="16.1" customHeight="1" spans="1:6">
      <c r="A93" s="23" t="s">
        <v>14</v>
      </c>
      <c r="B93" s="24" t="s">
        <v>85</v>
      </c>
      <c r="C93" s="25" t="s">
        <v>86</v>
      </c>
      <c r="D93" s="26" t="s">
        <v>87</v>
      </c>
      <c r="E93" s="26" t="s">
        <v>88</v>
      </c>
      <c r="F93" s="28">
        <v>1035</v>
      </c>
    </row>
    <row r="94" ht="16.1" customHeight="1" spans="1:6">
      <c r="A94" s="23" t="s">
        <v>89</v>
      </c>
      <c r="B94" s="24" t="s">
        <v>90</v>
      </c>
      <c r="C94" s="25"/>
      <c r="D94" s="26"/>
      <c r="E94" s="26"/>
      <c r="F94" s="27"/>
    </row>
    <row r="95" ht="16.85" customHeight="1" spans="1:6">
      <c r="A95" s="23" t="s">
        <v>83</v>
      </c>
      <c r="B95" s="24" t="s">
        <v>91</v>
      </c>
      <c r="C95" s="25"/>
      <c r="D95" s="26"/>
      <c r="E95" s="26"/>
      <c r="F95" s="27"/>
    </row>
    <row r="96" ht="16.1" customHeight="1" spans="1:6">
      <c r="A96" s="23" t="s">
        <v>14</v>
      </c>
      <c r="B96" s="24" t="s">
        <v>92</v>
      </c>
      <c r="C96" s="25" t="s">
        <v>86</v>
      </c>
      <c r="D96" s="26" t="s">
        <v>93</v>
      </c>
      <c r="E96" s="26" t="s">
        <v>94</v>
      </c>
      <c r="F96" s="28">
        <v>18462</v>
      </c>
    </row>
    <row r="97" ht="16.1" customHeight="1" spans="1:6">
      <c r="A97" s="23" t="s">
        <v>95</v>
      </c>
      <c r="B97" s="24" t="s">
        <v>96</v>
      </c>
      <c r="C97" s="25"/>
      <c r="D97" s="26"/>
      <c r="E97" s="26"/>
      <c r="F97" s="27"/>
    </row>
    <row r="98" ht="16.85" customHeight="1" spans="1:6">
      <c r="A98" s="23" t="s">
        <v>97</v>
      </c>
      <c r="B98" s="24" t="s">
        <v>98</v>
      </c>
      <c r="C98" s="25"/>
      <c r="D98" s="26"/>
      <c r="E98" s="26"/>
      <c r="F98" s="27"/>
    </row>
    <row r="99" ht="16.1" customHeight="1" spans="1:6">
      <c r="A99" s="23" t="s">
        <v>14</v>
      </c>
      <c r="B99" s="24" t="s">
        <v>99</v>
      </c>
      <c r="C99" s="25" t="s">
        <v>86</v>
      </c>
      <c r="D99" s="26" t="s">
        <v>100</v>
      </c>
      <c r="E99" s="26" t="s">
        <v>101</v>
      </c>
      <c r="F99" s="28">
        <v>65450</v>
      </c>
    </row>
    <row r="100" ht="16.1" customHeight="1" spans="1:6">
      <c r="A100" s="23" t="s">
        <v>19</v>
      </c>
      <c r="B100" s="24" t="s">
        <v>99</v>
      </c>
      <c r="C100" s="25" t="s">
        <v>86</v>
      </c>
      <c r="D100" s="26" t="s">
        <v>102</v>
      </c>
      <c r="E100" s="26" t="str">
        <f>E99</f>
        <v>112.65</v>
      </c>
      <c r="F100" s="27">
        <f>D100*E100</f>
        <v>3942.75</v>
      </c>
    </row>
    <row r="101" ht="16.85" customHeight="1" spans="1:6">
      <c r="A101" s="23" t="s">
        <v>103</v>
      </c>
      <c r="B101" s="24" t="s">
        <v>104</v>
      </c>
      <c r="C101" s="25"/>
      <c r="D101" s="26"/>
      <c r="E101" s="26"/>
      <c r="F101" s="27"/>
    </row>
    <row r="102" ht="16.1" customHeight="1" spans="1:6">
      <c r="A102" s="23" t="s">
        <v>105</v>
      </c>
      <c r="B102" s="24" t="s">
        <v>106</v>
      </c>
      <c r="C102" s="25" t="s">
        <v>59</v>
      </c>
      <c r="D102" s="26" t="s">
        <v>107</v>
      </c>
      <c r="E102" s="26" t="s">
        <v>108</v>
      </c>
      <c r="F102" s="28">
        <v>770</v>
      </c>
    </row>
    <row r="103" ht="16.1" customHeight="1" spans="1:6">
      <c r="A103" s="23" t="s">
        <v>103</v>
      </c>
      <c r="B103" s="24" t="s">
        <v>109</v>
      </c>
      <c r="C103" s="25"/>
      <c r="D103" s="26"/>
      <c r="E103" s="26"/>
      <c r="F103" s="27"/>
    </row>
    <row r="104" ht="16.85" customHeight="1" spans="1:6">
      <c r="A104" s="23" t="s">
        <v>105</v>
      </c>
      <c r="B104" s="24" t="s">
        <v>110</v>
      </c>
      <c r="C104" s="25" t="s">
        <v>111</v>
      </c>
      <c r="D104" s="26" t="s">
        <v>17</v>
      </c>
      <c r="E104" s="26" t="s">
        <v>112</v>
      </c>
      <c r="F104" s="28">
        <v>450</v>
      </c>
    </row>
    <row r="105" ht="16.1" customHeight="1" spans="1:6">
      <c r="A105" s="23"/>
      <c r="B105" s="24"/>
      <c r="C105" s="25"/>
      <c r="D105" s="26"/>
      <c r="E105" s="26"/>
      <c r="F105" s="27"/>
    </row>
    <row r="106" ht="16.1" customHeight="1" spans="1:6">
      <c r="A106" s="23"/>
      <c r="B106" s="24"/>
      <c r="C106" s="25"/>
      <c r="D106" s="26"/>
      <c r="E106" s="26"/>
      <c r="F106" s="27"/>
    </row>
    <row r="107" ht="16.85" customHeight="1" spans="1:6">
      <c r="A107" s="23"/>
      <c r="B107" s="24"/>
      <c r="C107" s="25"/>
      <c r="D107" s="26"/>
      <c r="E107" s="26"/>
      <c r="F107" s="27"/>
    </row>
    <row r="108" ht="16.1" customHeight="1" spans="1:6">
      <c r="A108" s="23"/>
      <c r="B108" s="24"/>
      <c r="C108" s="25"/>
      <c r="D108" s="26"/>
      <c r="E108" s="26"/>
      <c r="F108" s="27"/>
    </row>
    <row r="109" ht="16.1" customHeight="1" spans="1:6">
      <c r="A109" s="23"/>
      <c r="B109" s="24"/>
      <c r="C109" s="25"/>
      <c r="D109" s="26"/>
      <c r="E109" s="26"/>
      <c r="F109" s="27"/>
    </row>
    <row r="110" ht="16.85" customHeight="1" spans="1:6">
      <c r="A110" s="23"/>
      <c r="B110" s="24"/>
      <c r="C110" s="25"/>
      <c r="D110" s="26"/>
      <c r="E110" s="26"/>
      <c r="F110" s="27"/>
    </row>
    <row r="111" ht="16.1" customHeight="1" spans="1:6">
      <c r="A111" s="23"/>
      <c r="B111" s="24"/>
      <c r="C111" s="25"/>
      <c r="D111" s="26"/>
      <c r="E111" s="26"/>
      <c r="F111" s="27"/>
    </row>
    <row r="112" ht="16.85" customHeight="1" spans="1:6">
      <c r="A112" s="23"/>
      <c r="B112" s="24"/>
      <c r="C112" s="25"/>
      <c r="D112" s="26"/>
      <c r="E112" s="26"/>
      <c r="F112" s="27"/>
    </row>
    <row r="113" ht="16.1" customHeight="1" spans="1:6">
      <c r="A113" s="23"/>
      <c r="B113" s="24"/>
      <c r="C113" s="25"/>
      <c r="D113" s="26"/>
      <c r="E113" s="26"/>
      <c r="F113" s="27"/>
    </row>
    <row r="114" ht="16.1" customHeight="1" spans="1:6">
      <c r="A114" s="23"/>
      <c r="B114" s="24"/>
      <c r="C114" s="25"/>
      <c r="D114" s="26"/>
      <c r="E114" s="26"/>
      <c r="F114" s="27"/>
    </row>
    <row r="115" ht="16.85" customHeight="1" spans="1:6">
      <c r="A115" s="23"/>
      <c r="B115" s="24"/>
      <c r="C115" s="25"/>
      <c r="D115" s="26"/>
      <c r="E115" s="26"/>
      <c r="F115" s="27"/>
    </row>
    <row r="116" ht="16.1" customHeight="1" spans="1:6">
      <c r="A116" s="23"/>
      <c r="B116" s="24"/>
      <c r="C116" s="25"/>
      <c r="D116" s="26"/>
      <c r="E116" s="26"/>
      <c r="F116" s="27"/>
    </row>
    <row r="117" ht="16.1" customHeight="1" spans="1:6">
      <c r="A117" s="23"/>
      <c r="B117" s="24"/>
      <c r="C117" s="25"/>
      <c r="D117" s="26"/>
      <c r="E117" s="26"/>
      <c r="F117" s="27"/>
    </row>
    <row r="118" ht="16.85" customHeight="1" spans="1:6">
      <c r="A118" s="23"/>
      <c r="B118" s="24"/>
      <c r="C118" s="25"/>
      <c r="D118" s="26"/>
      <c r="E118" s="26"/>
      <c r="F118" s="27"/>
    </row>
    <row r="119" ht="16.1" customHeight="1" spans="1:6">
      <c r="A119" s="23"/>
      <c r="B119" s="24"/>
      <c r="C119" s="25"/>
      <c r="D119" s="26"/>
      <c r="E119" s="26"/>
      <c r="F119" s="27"/>
    </row>
    <row r="120" ht="16.1" customHeight="1" spans="1:6">
      <c r="A120" s="23"/>
      <c r="B120" s="24"/>
      <c r="C120" s="25"/>
      <c r="D120" s="26"/>
      <c r="E120" s="26"/>
      <c r="F120" s="27"/>
    </row>
    <row r="121" ht="16.85" customHeight="1" spans="1:6">
      <c r="A121" s="23"/>
      <c r="B121" s="24"/>
      <c r="C121" s="25"/>
      <c r="D121" s="26"/>
      <c r="E121" s="26"/>
      <c r="F121" s="27"/>
    </row>
    <row r="122" ht="16.1" customHeight="1" spans="1:6">
      <c r="A122" s="23"/>
      <c r="B122" s="24"/>
      <c r="C122" s="25"/>
      <c r="D122" s="26"/>
      <c r="E122" s="26"/>
      <c r="F122" s="27"/>
    </row>
    <row r="123" ht="16.1" customHeight="1" spans="1:6">
      <c r="A123" s="23"/>
      <c r="B123" s="24"/>
      <c r="C123" s="25"/>
      <c r="D123" s="26"/>
      <c r="E123" s="26"/>
      <c r="F123" s="27"/>
    </row>
    <row r="124" ht="16.85" customHeight="1" spans="1:6">
      <c r="A124" s="23"/>
      <c r="B124" s="24"/>
      <c r="C124" s="25"/>
      <c r="D124" s="26"/>
      <c r="E124" s="26"/>
      <c r="F124" s="27"/>
    </row>
    <row r="125" ht="16.1" customHeight="1" spans="1:6">
      <c r="A125" s="23"/>
      <c r="B125" s="24"/>
      <c r="C125" s="25"/>
      <c r="D125" s="26"/>
      <c r="E125" s="26"/>
      <c r="F125" s="27"/>
    </row>
    <row r="126" ht="16.1" customHeight="1" spans="1:6">
      <c r="A126" s="23"/>
      <c r="B126" s="24"/>
      <c r="C126" s="25"/>
      <c r="D126" s="26"/>
      <c r="E126" s="26"/>
      <c r="F126" s="27"/>
    </row>
    <row r="127" ht="32.95" customHeight="1" spans="1:6">
      <c r="A127" s="29"/>
      <c r="B127" s="30" t="s">
        <v>113</v>
      </c>
      <c r="C127" s="31">
        <f>SUM(F93:F104)</f>
        <v>90109.75</v>
      </c>
      <c r="D127" s="31"/>
      <c r="E127" s="32"/>
      <c r="F127" s="32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0</v>
      </c>
      <c r="B130" s="1"/>
      <c r="C130" s="1"/>
      <c r="D130" s="1"/>
      <c r="E130" s="1"/>
      <c r="F130" s="1"/>
    </row>
    <row r="131" ht="16.85" customHeight="1" spans="1:6">
      <c r="A131" s="2" t="s">
        <v>1</v>
      </c>
      <c r="B131" s="2"/>
      <c r="C131" s="2"/>
      <c r="D131" s="2"/>
      <c r="E131" s="2" t="s">
        <v>2</v>
      </c>
      <c r="F131" s="2"/>
    </row>
    <row r="132" ht="32.95" customHeight="1" spans="1:6">
      <c r="A132" s="19" t="s">
        <v>114</v>
      </c>
      <c r="B132" s="19"/>
      <c r="C132" s="19"/>
      <c r="D132" s="19"/>
      <c r="E132" s="19"/>
      <c r="F132" s="19"/>
    </row>
    <row r="133" ht="16.85" customHeight="1" spans="1:6">
      <c r="A133" s="20" t="s">
        <v>4</v>
      </c>
      <c r="B133" s="21" t="s">
        <v>5</v>
      </c>
      <c r="C133" s="21" t="s">
        <v>6</v>
      </c>
      <c r="D133" s="21" t="s">
        <v>7</v>
      </c>
      <c r="E133" s="21" t="s">
        <v>8</v>
      </c>
      <c r="F133" s="22" t="s">
        <v>9</v>
      </c>
    </row>
    <row r="134" ht="16.1" customHeight="1" spans="1:6">
      <c r="A134" s="23" t="s">
        <v>115</v>
      </c>
      <c r="B134" s="24" t="s">
        <v>116</v>
      </c>
      <c r="C134" s="25"/>
      <c r="D134" s="26"/>
      <c r="E134" s="26"/>
      <c r="F134" s="27"/>
    </row>
    <row r="135" ht="16.85" customHeight="1" spans="1:6">
      <c r="A135" s="23" t="s">
        <v>117</v>
      </c>
      <c r="B135" s="24" t="s">
        <v>118</v>
      </c>
      <c r="C135" s="25" t="s">
        <v>59</v>
      </c>
      <c r="D135" s="26" t="s">
        <v>119</v>
      </c>
      <c r="E135" s="26" t="s">
        <v>120</v>
      </c>
      <c r="F135" s="27" t="s">
        <v>121</v>
      </c>
    </row>
    <row r="136" ht="16.1" customHeight="1" spans="1:6">
      <c r="A136" s="23" t="s">
        <v>122</v>
      </c>
      <c r="B136" s="24" t="s">
        <v>123</v>
      </c>
      <c r="C136" s="25" t="s">
        <v>59</v>
      </c>
      <c r="D136" s="26" t="s">
        <v>119</v>
      </c>
      <c r="E136" s="26" t="s">
        <v>124</v>
      </c>
      <c r="F136" s="27" t="s">
        <v>125</v>
      </c>
    </row>
    <row r="137" ht="16.1" customHeight="1" spans="1:6">
      <c r="A137" s="23" t="s">
        <v>126</v>
      </c>
      <c r="B137" s="24" t="s">
        <v>127</v>
      </c>
      <c r="C137" s="25"/>
      <c r="D137" s="26"/>
      <c r="E137" s="26"/>
      <c r="F137" s="27"/>
    </row>
    <row r="138" ht="16.85" customHeight="1" spans="1:6">
      <c r="A138" s="23" t="s">
        <v>14</v>
      </c>
      <c r="B138" s="24" t="s">
        <v>128</v>
      </c>
      <c r="C138" s="25" t="s">
        <v>59</v>
      </c>
      <c r="D138" s="26" t="s">
        <v>129</v>
      </c>
      <c r="E138" s="26" t="s">
        <v>130</v>
      </c>
      <c r="F138" s="27" t="s">
        <v>131</v>
      </c>
    </row>
    <row r="139" ht="16.1" customHeight="1" spans="1:6">
      <c r="A139" s="23" t="s">
        <v>19</v>
      </c>
      <c r="B139" s="24" t="s">
        <v>132</v>
      </c>
      <c r="C139" s="25" t="s">
        <v>59</v>
      </c>
      <c r="D139" s="26" t="s">
        <v>133</v>
      </c>
      <c r="E139" s="26" t="s">
        <v>134</v>
      </c>
      <c r="F139" s="27" t="s">
        <v>135</v>
      </c>
    </row>
    <row r="140" ht="16.1" customHeight="1" spans="1:6">
      <c r="A140" s="23" t="s">
        <v>67</v>
      </c>
      <c r="B140" s="24" t="s">
        <v>136</v>
      </c>
      <c r="C140" s="25" t="s">
        <v>59</v>
      </c>
      <c r="D140" s="26" t="s">
        <v>137</v>
      </c>
      <c r="E140" s="26" t="s">
        <v>138</v>
      </c>
      <c r="F140" s="27" t="s">
        <v>139</v>
      </c>
    </row>
    <row r="141" ht="16.85" customHeight="1" spans="1:6">
      <c r="A141" s="23" t="s">
        <v>140</v>
      </c>
      <c r="B141" s="24" t="s">
        <v>141</v>
      </c>
      <c r="C141" s="25" t="s">
        <v>59</v>
      </c>
      <c r="D141" s="26" t="s">
        <v>142</v>
      </c>
      <c r="E141" s="26" t="s">
        <v>143</v>
      </c>
      <c r="F141" s="27" t="s">
        <v>144</v>
      </c>
    </row>
    <row r="142" ht="16.1" customHeight="1" spans="1:6">
      <c r="A142" s="23" t="s">
        <v>145</v>
      </c>
      <c r="B142" s="24" t="s">
        <v>146</v>
      </c>
      <c r="C142" s="25" t="s">
        <v>59</v>
      </c>
      <c r="D142" s="26" t="s">
        <v>147</v>
      </c>
      <c r="E142" s="26" t="s">
        <v>148</v>
      </c>
      <c r="F142" s="27" t="s">
        <v>149</v>
      </c>
    </row>
    <row r="143" ht="16.1" customHeight="1" spans="1:6">
      <c r="A143" s="23" t="s">
        <v>150</v>
      </c>
      <c r="B143" s="24" t="s">
        <v>151</v>
      </c>
      <c r="C143" s="25" t="s">
        <v>59</v>
      </c>
      <c r="D143" s="26" t="s">
        <v>17</v>
      </c>
      <c r="E143" s="26" t="s">
        <v>152</v>
      </c>
      <c r="F143" s="27" t="s">
        <v>152</v>
      </c>
    </row>
    <row r="144" ht="16.85" customHeight="1" spans="1:6">
      <c r="A144" s="23" t="s">
        <v>153</v>
      </c>
      <c r="B144" s="24" t="s">
        <v>154</v>
      </c>
      <c r="C144" s="25" t="s">
        <v>59</v>
      </c>
      <c r="D144" s="26" t="s">
        <v>155</v>
      </c>
      <c r="E144" s="26" t="s">
        <v>156</v>
      </c>
      <c r="F144" s="27" t="s">
        <v>157</v>
      </c>
    </row>
    <row r="145" ht="16.1" customHeight="1" spans="1:6">
      <c r="A145" s="23" t="s">
        <v>158</v>
      </c>
      <c r="B145" s="24" t="s">
        <v>159</v>
      </c>
      <c r="C145" s="25" t="s">
        <v>160</v>
      </c>
      <c r="D145" s="26" t="s">
        <v>161</v>
      </c>
      <c r="E145" s="26" t="s">
        <v>162</v>
      </c>
      <c r="F145" s="27" t="s">
        <v>163</v>
      </c>
    </row>
    <row r="146" ht="16.1" customHeight="1" spans="1:6">
      <c r="A146" s="23" t="s">
        <v>164</v>
      </c>
      <c r="B146" s="24" t="s">
        <v>165</v>
      </c>
      <c r="C146" s="25"/>
      <c r="D146" s="26"/>
      <c r="E146" s="26"/>
      <c r="F146" s="27"/>
    </row>
    <row r="147" ht="16.85" customHeight="1" spans="1:6">
      <c r="A147" s="23" t="s">
        <v>117</v>
      </c>
      <c r="B147" s="24" t="s">
        <v>166</v>
      </c>
      <c r="C147" s="25"/>
      <c r="D147" s="26"/>
      <c r="E147" s="26"/>
      <c r="F147" s="27"/>
    </row>
    <row r="148" ht="16.1" customHeight="1" spans="1:6">
      <c r="A148" s="23" t="s">
        <v>14</v>
      </c>
      <c r="B148" s="24" t="s">
        <v>167</v>
      </c>
      <c r="C148" s="25" t="s">
        <v>168</v>
      </c>
      <c r="D148" s="26" t="s">
        <v>169</v>
      </c>
      <c r="E148" s="26" t="s">
        <v>170</v>
      </c>
      <c r="F148" s="27" t="s">
        <v>171</v>
      </c>
    </row>
    <row r="149" ht="16.1" customHeight="1" spans="1:6">
      <c r="A149" s="23" t="s">
        <v>172</v>
      </c>
      <c r="B149" s="24" t="s">
        <v>173</v>
      </c>
      <c r="C149" s="25"/>
      <c r="D149" s="26"/>
      <c r="E149" s="26"/>
      <c r="F149" s="27"/>
    </row>
    <row r="150" ht="16.85" customHeight="1" spans="1:6">
      <c r="A150" s="23" t="s">
        <v>174</v>
      </c>
      <c r="B150" s="24" t="s">
        <v>173</v>
      </c>
      <c r="C150" s="25" t="s">
        <v>86</v>
      </c>
      <c r="D150" s="26" t="s">
        <v>175</v>
      </c>
      <c r="E150" s="26" t="s">
        <v>176</v>
      </c>
      <c r="F150" s="27" t="s">
        <v>177</v>
      </c>
    </row>
    <row r="151" ht="16.1" customHeight="1" spans="1:6">
      <c r="A151" s="23" t="s">
        <v>178</v>
      </c>
      <c r="B151" s="24" t="s">
        <v>179</v>
      </c>
      <c r="C151" s="25"/>
      <c r="D151" s="26"/>
      <c r="E151" s="26"/>
      <c r="F151" s="27"/>
    </row>
    <row r="152" ht="16.1" customHeight="1" spans="1:6">
      <c r="A152" s="23" t="s">
        <v>180</v>
      </c>
      <c r="B152" s="24" t="s">
        <v>181</v>
      </c>
      <c r="C152" s="25" t="s">
        <v>160</v>
      </c>
      <c r="D152" s="26" t="s">
        <v>182</v>
      </c>
      <c r="E152" s="26" t="s">
        <v>183</v>
      </c>
      <c r="F152" s="27" t="s">
        <v>184</v>
      </c>
    </row>
    <row r="153" ht="16.85" customHeight="1" spans="1:6">
      <c r="A153" s="23" t="s">
        <v>185</v>
      </c>
      <c r="B153" s="24" t="s">
        <v>186</v>
      </c>
      <c r="C153" s="25" t="s">
        <v>160</v>
      </c>
      <c r="D153" s="26" t="s">
        <v>182</v>
      </c>
      <c r="E153" s="26" t="s">
        <v>187</v>
      </c>
      <c r="F153" s="27" t="s">
        <v>188</v>
      </c>
    </row>
    <row r="154" ht="16.1" customHeight="1" spans="1:6">
      <c r="A154" s="23"/>
      <c r="B154" s="24"/>
      <c r="C154" s="25"/>
      <c r="D154" s="26"/>
      <c r="E154" s="26"/>
      <c r="F154" s="27"/>
    </row>
    <row r="155" ht="16.85" customHeight="1" spans="1:6">
      <c r="A155" s="23"/>
      <c r="B155" s="24"/>
      <c r="C155" s="25"/>
      <c r="D155" s="26"/>
      <c r="E155" s="26"/>
      <c r="F155" s="27"/>
    </row>
    <row r="156" ht="16.1" customHeight="1" spans="1:6">
      <c r="A156" s="23"/>
      <c r="B156" s="24"/>
      <c r="C156" s="25"/>
      <c r="D156" s="26"/>
      <c r="E156" s="26"/>
      <c r="F156" s="27"/>
    </row>
    <row r="157" ht="16.1" customHeight="1" spans="1:6">
      <c r="A157" s="23"/>
      <c r="B157" s="24"/>
      <c r="C157" s="25"/>
      <c r="D157" s="26"/>
      <c r="E157" s="26"/>
      <c r="F157" s="27"/>
    </row>
    <row r="158" ht="16.85" customHeight="1" spans="1:6">
      <c r="A158" s="23"/>
      <c r="B158" s="24"/>
      <c r="C158" s="25"/>
      <c r="D158" s="26"/>
      <c r="E158" s="26"/>
      <c r="F158" s="27"/>
    </row>
    <row r="159" ht="16.1" customHeight="1" spans="1:6">
      <c r="A159" s="23"/>
      <c r="B159" s="24"/>
      <c r="C159" s="25"/>
      <c r="D159" s="26"/>
      <c r="E159" s="26"/>
      <c r="F159" s="27"/>
    </row>
    <row r="160" ht="16.1" customHeight="1" spans="1:6">
      <c r="A160" s="23"/>
      <c r="B160" s="24"/>
      <c r="C160" s="25"/>
      <c r="D160" s="26"/>
      <c r="E160" s="26"/>
      <c r="F160" s="27"/>
    </row>
    <row r="161" ht="16.85" customHeight="1" spans="1:6">
      <c r="A161" s="23"/>
      <c r="B161" s="24"/>
      <c r="C161" s="25"/>
      <c r="D161" s="26"/>
      <c r="E161" s="26"/>
      <c r="F161" s="27"/>
    </row>
    <row r="162" ht="16.1" customHeight="1" spans="1:6">
      <c r="A162" s="23"/>
      <c r="B162" s="24"/>
      <c r="C162" s="25"/>
      <c r="D162" s="26"/>
      <c r="E162" s="26"/>
      <c r="F162" s="27"/>
    </row>
    <row r="163" ht="16.1" customHeight="1" spans="1:6">
      <c r="A163" s="23"/>
      <c r="B163" s="24"/>
      <c r="C163" s="25"/>
      <c r="D163" s="26"/>
      <c r="E163" s="26"/>
      <c r="F163" s="27"/>
    </row>
    <row r="164" ht="16.85" customHeight="1" spans="1:6">
      <c r="A164" s="23"/>
      <c r="B164" s="24"/>
      <c r="C164" s="25"/>
      <c r="D164" s="26"/>
      <c r="E164" s="26"/>
      <c r="F164" s="27"/>
    </row>
    <row r="165" ht="16.1" customHeight="1" spans="1:6">
      <c r="A165" s="23"/>
      <c r="B165" s="24"/>
      <c r="C165" s="25"/>
      <c r="D165" s="26"/>
      <c r="E165" s="26"/>
      <c r="F165" s="27"/>
    </row>
    <row r="166" ht="16.1" customHeight="1" spans="1:6">
      <c r="A166" s="23"/>
      <c r="B166" s="24"/>
      <c r="C166" s="25"/>
      <c r="D166" s="26"/>
      <c r="E166" s="26"/>
      <c r="F166" s="27"/>
    </row>
    <row r="167" ht="16.85" customHeight="1" spans="1:6">
      <c r="A167" s="23"/>
      <c r="B167" s="24"/>
      <c r="C167" s="25"/>
      <c r="D167" s="26"/>
      <c r="E167" s="26"/>
      <c r="F167" s="27"/>
    </row>
    <row r="168" ht="16.1" customHeight="1" spans="1:6">
      <c r="A168" s="23"/>
      <c r="B168" s="24"/>
      <c r="C168" s="25"/>
      <c r="D168" s="26"/>
      <c r="E168" s="26"/>
      <c r="F168" s="27"/>
    </row>
    <row r="169" ht="16.1" customHeight="1" spans="1:6">
      <c r="A169" s="23"/>
      <c r="B169" s="24"/>
      <c r="C169" s="25"/>
      <c r="D169" s="26"/>
      <c r="E169" s="26"/>
      <c r="F169" s="27"/>
    </row>
    <row r="170" ht="32.95" customHeight="1" spans="1:6">
      <c r="A170" s="29"/>
      <c r="B170" s="30" t="s">
        <v>189</v>
      </c>
      <c r="C170" s="31" t="s">
        <v>190</v>
      </c>
      <c r="D170" s="31"/>
      <c r="E170" s="32"/>
      <c r="F170" s="32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</sheetData>
  <mergeCells count="32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  <mergeCell ref="A130:F130"/>
    <mergeCell ref="A131:D131"/>
    <mergeCell ref="E131:F131"/>
    <mergeCell ref="A132:F132"/>
    <mergeCell ref="C170:D170"/>
    <mergeCell ref="E170:F170"/>
    <mergeCell ref="A171:F171"/>
    <mergeCell ref="A172:F172"/>
  </mergeCells>
  <pageMargins left="0.98" right="0.12" top="0.315" bottom="0.315" header="0" footer="0"/>
  <pageSetup paperSize="9" fitToWidth="0" fitToHeight="0" orientation="portrait"/>
  <headerFooter alignWithMargins="0"/>
  <rowBreaks count="3" manualBreakCount="3">
    <brk id="43" max="16383" man="1"/>
    <brk id="86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B11" sqref="B11:D11"/>
    </sheetView>
  </sheetViews>
  <sheetFormatPr defaultColWidth="9" defaultRowHeight="14.25" outlineLevelCol="6"/>
  <cols>
    <col min="1" max="2" width="12.25" customWidth="1"/>
    <col min="3" max="3" width="16.25" customWidth="1"/>
    <col min="4" max="4" width="28.5" customWidth="1"/>
    <col min="5" max="5" width="12.25" customWidth="1"/>
    <col min="6" max="6" width="20" hidden="1" customWidth="1"/>
    <col min="7" max="11" width="9" hidden="1" customWidth="1"/>
  </cols>
  <sheetData>
    <row r="1" ht="32.95" customHeight="1" spans="1:5">
      <c r="A1" s="1" t="s">
        <v>191</v>
      </c>
      <c r="B1" s="1"/>
      <c r="C1" s="1"/>
      <c r="D1" s="1"/>
      <c r="E1" s="1"/>
    </row>
    <row r="2" ht="16.85" customHeight="1" spans="1:3">
      <c r="A2" s="2" t="s">
        <v>192</v>
      </c>
      <c r="B2" s="2"/>
      <c r="C2" s="2"/>
    </row>
    <row r="3" ht="27.85" customHeight="1" spans="1:5">
      <c r="A3" s="3" t="s">
        <v>193</v>
      </c>
      <c r="B3" s="4" t="s">
        <v>194</v>
      </c>
      <c r="C3" s="4" t="s">
        <v>195</v>
      </c>
      <c r="D3" s="4"/>
      <c r="E3" s="5" t="s">
        <v>196</v>
      </c>
    </row>
    <row r="4" ht="28.55" customHeight="1" spans="1:5">
      <c r="A4" s="6" t="s">
        <v>197</v>
      </c>
      <c r="B4" s="7" t="s">
        <v>198</v>
      </c>
      <c r="C4" s="7" t="s">
        <v>3</v>
      </c>
      <c r="D4" s="7"/>
      <c r="E4" s="8">
        <f>'【5.1】工程量清单(2位小数)'!C41</f>
        <v>8252.25</v>
      </c>
    </row>
    <row r="5" ht="27.85" customHeight="1" spans="1:5">
      <c r="A5" s="6" t="s">
        <v>199</v>
      </c>
      <c r="B5" s="7" t="s">
        <v>200</v>
      </c>
      <c r="C5" s="7" t="s">
        <v>53</v>
      </c>
      <c r="D5" s="7"/>
      <c r="E5" s="8" t="str">
        <f>'【5.1】工程量清单(2位小数)'!C84</f>
        <v>38446.00</v>
      </c>
    </row>
    <row r="6" ht="28.55" customHeight="1" spans="1:7">
      <c r="A6" s="6" t="s">
        <v>201</v>
      </c>
      <c r="B6" s="7" t="s">
        <v>202</v>
      </c>
      <c r="C6" s="7" t="s">
        <v>80</v>
      </c>
      <c r="D6" s="7"/>
      <c r="E6" s="8">
        <f>'【5.1】工程量清单(2位小数)'!C127</f>
        <v>90109.75</v>
      </c>
      <c r="F6" s="8" t="s">
        <v>203</v>
      </c>
      <c r="G6">
        <f>F6-E6</f>
        <v>507.25</v>
      </c>
    </row>
    <row r="7" ht="28.55" customHeight="1" spans="1:5">
      <c r="A7" s="6" t="s">
        <v>204</v>
      </c>
      <c r="B7" s="7" t="s">
        <v>205</v>
      </c>
      <c r="C7" s="7" t="s">
        <v>114</v>
      </c>
      <c r="D7" s="7"/>
      <c r="E7" s="8" t="str">
        <f>'【5.1】工程量清单(2位小数)'!C170</f>
        <v>63192.00</v>
      </c>
    </row>
    <row r="8" ht="27.85" customHeight="1" spans="1:6">
      <c r="A8" s="9" t="s">
        <v>206</v>
      </c>
      <c r="B8" s="10" t="s">
        <v>207</v>
      </c>
      <c r="C8" s="10"/>
      <c r="D8" s="10"/>
      <c r="E8" s="11">
        <f>E4+E5+E6+E7</f>
        <v>200000</v>
      </c>
      <c r="F8">
        <f>E10-E8</f>
        <v>0</v>
      </c>
    </row>
    <row r="9" ht="27.85" customHeight="1" spans="1:5">
      <c r="A9" s="12" t="s">
        <v>208</v>
      </c>
      <c r="B9" s="13" t="s">
        <v>209</v>
      </c>
      <c r="C9" s="13"/>
      <c r="D9" s="13"/>
      <c r="E9" s="14"/>
    </row>
    <row r="10" ht="27.85" customHeight="1" spans="1:5">
      <c r="A10" s="12" t="s">
        <v>210</v>
      </c>
      <c r="B10" s="15" t="s">
        <v>211</v>
      </c>
      <c r="C10" s="15"/>
      <c r="D10" s="15"/>
      <c r="E10" s="14">
        <v>200000</v>
      </c>
    </row>
    <row r="11" ht="27.1" customHeight="1" spans="1:5">
      <c r="A11" s="12" t="s">
        <v>212</v>
      </c>
      <c r="B11" s="13" t="s">
        <v>213</v>
      </c>
      <c r="C11" s="13"/>
      <c r="D11" s="13"/>
      <c r="E11" s="14"/>
    </row>
    <row r="12" ht="27.85" customHeight="1" spans="1:5">
      <c r="A12" s="12" t="s">
        <v>214</v>
      </c>
      <c r="B12" s="13" t="s">
        <v>215</v>
      </c>
      <c r="C12" s="13"/>
      <c r="D12" s="13"/>
      <c r="E12" s="14"/>
    </row>
    <row r="13" ht="27.85" customHeight="1" spans="1:5">
      <c r="A13" s="16" t="s">
        <v>216</v>
      </c>
      <c r="B13" s="17" t="s">
        <v>217</v>
      </c>
      <c r="C13" s="17"/>
      <c r="D13" s="17"/>
      <c r="E13" s="18">
        <v>200000</v>
      </c>
    </row>
  </sheetData>
  <mergeCells count="13">
    <mergeCell ref="A1:E1"/>
    <mergeCell ref="A2:C2"/>
    <mergeCell ref="C3:D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12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【5.1】工程量清单(2位小数)</vt:lpstr>
      <vt:lpstr>【5.4】投标报价汇总表(2位小数)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2021-10-22T08:13:00Z</dcterms:created>
  <dcterms:modified xsi:type="dcterms:W3CDTF">2021-10-25T07:29:08Z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1ACA02D81790475A8007D6181272C203</vt:lpwstr>
  </property>
  <property fmtid="{D5CDD505-2E9C-101B-9397-08002B2CF9AE}" pid="3" name="KSOProductBuildVer">
    <vt:lpwstr>2052-11.1.0.10314</vt:lpwstr>
  </property>
</Properties>
</file>